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5" r:id="rId1"/>
  </sheets>
  <calcPr calcId="125725"/>
</workbook>
</file>

<file path=xl/calcChain.xml><?xml version="1.0" encoding="utf-8"?>
<calcChain xmlns="http://schemas.openxmlformats.org/spreadsheetml/2006/main">
  <c r="F6" i="15"/>
  <c r="F7"/>
  <c r="F8"/>
  <c r="F5"/>
  <c r="D8"/>
  <c r="D6"/>
  <c r="C8"/>
  <c r="C7"/>
  <c r="C6"/>
  <c r="B8"/>
  <c r="B7"/>
  <c r="B6"/>
  <c r="B5"/>
</calcChain>
</file>

<file path=xl/sharedStrings.xml><?xml version="1.0" encoding="utf-8"?>
<sst xmlns="http://schemas.openxmlformats.org/spreadsheetml/2006/main" count="12" uniqueCount="12">
  <si>
    <t>Event</t>
  </si>
  <si>
    <t>Cell 1</t>
  </si>
  <si>
    <t>Cell 2</t>
  </si>
  <si>
    <t>Deep Perc. Data</t>
  </si>
  <si>
    <t>Cell 3</t>
  </si>
  <si>
    <t>6-18-08 to 6-19-08</t>
  </si>
  <si>
    <t>6-23-08 to 6-25-08</t>
  </si>
  <si>
    <t>7-19-08 to 7-20-08</t>
  </si>
  <si>
    <t>8-3-08 to 8-4-08</t>
  </si>
  <si>
    <t>Irrig. Area</t>
  </si>
  <si>
    <t>Field Wide DP (in)</t>
  </si>
  <si>
    <t>Area: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</si>
</sst>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2" fontId="2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vertical="center"/>
    </xf>
    <xf numFmtId="0" fontId="1" fillId="0" borderId="3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F7" sqref="F7"/>
    </sheetView>
  </sheetViews>
  <sheetFormatPr defaultRowHeight="15"/>
  <cols>
    <col min="1" max="1" width="16.42578125" bestFit="1" customWidth="1"/>
    <col min="2" max="2" width="17.28515625" bestFit="1" customWidth="1"/>
    <col min="3" max="3" width="12" customWidth="1"/>
    <col min="4" max="4" width="15.42578125" customWidth="1"/>
    <col min="5" max="5" width="17.28515625" bestFit="1" customWidth="1"/>
    <col min="6" max="6" width="15.570312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4">
        <v>2008</v>
      </c>
      <c r="C1" s="4"/>
      <c r="D1" s="4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14"/>
      <c r="B3" s="14"/>
      <c r="C3" s="1"/>
      <c r="D3" s="14"/>
      <c r="E3" s="14"/>
      <c r="F3" s="1"/>
      <c r="G3" s="14"/>
      <c r="H3" s="14"/>
      <c r="J3" s="14"/>
      <c r="K3" s="14"/>
    </row>
    <row r="4" spans="1:11" ht="15.75" thickBot="1">
      <c r="A4" s="13" t="s">
        <v>0</v>
      </c>
      <c r="B4" s="12" t="s">
        <v>1</v>
      </c>
      <c r="C4" s="12" t="s">
        <v>2</v>
      </c>
      <c r="D4" s="12" t="s">
        <v>4</v>
      </c>
      <c r="E4" s="30" t="s">
        <v>9</v>
      </c>
      <c r="F4" s="16" t="s">
        <v>10</v>
      </c>
      <c r="G4" s="7"/>
      <c r="H4" s="7"/>
      <c r="I4" s="9"/>
      <c r="J4" s="7"/>
      <c r="K4" s="7"/>
    </row>
    <row r="5" spans="1:11">
      <c r="A5" s="29" t="s">
        <v>5</v>
      </c>
      <c r="B5" s="25">
        <f>(8.3+4.1688+0.5868)/3</f>
        <v>4.351866666666667</v>
      </c>
      <c r="C5" s="10"/>
      <c r="D5" s="26"/>
      <c r="E5" s="6">
        <v>4.51</v>
      </c>
      <c r="F5" s="6">
        <f>(IF(B5&gt;0,B5,0)*$B$9+IF(C5&gt;0,C5,0)*$C$9+IF(D5&gt;0,D5,)*$D$9)/E5</f>
        <v>4.351866666666667</v>
      </c>
      <c r="G5" s="8"/>
      <c r="H5" s="10"/>
      <c r="I5" s="9"/>
      <c r="J5" s="8"/>
      <c r="K5" s="10"/>
    </row>
    <row r="6" spans="1:11">
      <c r="A6" s="28" t="s">
        <v>6</v>
      </c>
      <c r="B6" s="19">
        <f>(16.86+12.45+8.05)/3</f>
        <v>12.453333333333333</v>
      </c>
      <c r="C6" s="20">
        <f>(11.43+7.05+2.6652)/3</f>
        <v>7.0484</v>
      </c>
      <c r="D6" s="21">
        <f>(11.69+7.31+2.93)/3</f>
        <v>7.31</v>
      </c>
      <c r="E6" s="6">
        <v>9.26</v>
      </c>
      <c r="F6" s="6">
        <f>(IF(B6&gt;0,B6,0)*$B$9+IF(C6&gt;0,C6,0)*$C$9+IF(D6&gt;0,D6,)*$D$9)/E6</f>
        <v>9.7192450683945282</v>
      </c>
      <c r="G6" s="8"/>
      <c r="H6" s="10"/>
      <c r="I6" s="9"/>
      <c r="J6" s="8"/>
      <c r="K6" s="10"/>
    </row>
    <row r="7" spans="1:11">
      <c r="A7" s="28" t="s">
        <v>7</v>
      </c>
      <c r="B7" s="19">
        <f>(6.34+3.69+1.2264)/3</f>
        <v>3.7521333333333331</v>
      </c>
      <c r="C7" s="20">
        <f>(6.34+3.87+1.4028)/3</f>
        <v>3.8709333333333333</v>
      </c>
      <c r="D7" s="27"/>
      <c r="E7" s="6">
        <v>7.9</v>
      </c>
      <c r="F7" s="6">
        <f>(IF(B7&gt;0,B7,0)*$B$9+IF(C7&gt;0,C7,0)*$C$9+IF(D7&gt;0,D7,)*$D$9)/E7</f>
        <v>3.8031120675105483</v>
      </c>
      <c r="G7" s="8"/>
      <c r="H7" s="10"/>
      <c r="I7" s="9"/>
      <c r="J7" s="8"/>
      <c r="K7" s="10"/>
    </row>
    <row r="8" spans="1:11" ht="15.75" thickBot="1">
      <c r="A8" s="28" t="s">
        <v>8</v>
      </c>
      <c r="B8" s="22">
        <f>(4.53+2.4756+0.5256)/3</f>
        <v>2.5104000000000002</v>
      </c>
      <c r="C8" s="23">
        <f>(4.65+2.69+0.7416)/3</f>
        <v>2.6938666666666666</v>
      </c>
      <c r="D8" s="24">
        <f>(2.1912+0.2436+0)/3</f>
        <v>0.81159999999999988</v>
      </c>
      <c r="E8" s="6">
        <v>9.26</v>
      </c>
      <c r="F8" s="6">
        <f t="shared" ref="F6:F8" si="0">(IF(B8&gt;0,B8,0)*$B$9+IF(C8&gt;0,C8,0)*$C$9+IF(D8&gt;0,D8,)*$D$9)/E8</f>
        <v>2.3280656587473003</v>
      </c>
      <c r="G8" s="8"/>
      <c r="H8" s="10"/>
      <c r="I8" s="9"/>
      <c r="J8" s="8"/>
      <c r="K8" s="10"/>
    </row>
    <row r="9" spans="1:11">
      <c r="A9" s="18" t="s">
        <v>11</v>
      </c>
      <c r="B9" s="15">
        <v>4.51</v>
      </c>
      <c r="C9" s="15">
        <v>3.39</v>
      </c>
      <c r="D9" s="15">
        <v>1.36</v>
      </c>
      <c r="E9" s="10"/>
      <c r="F9" s="5"/>
      <c r="G9" s="9"/>
      <c r="H9" s="9"/>
      <c r="I9" s="9"/>
      <c r="J9" s="9"/>
      <c r="K9" s="9"/>
    </row>
    <row r="10" spans="1:11">
      <c r="A10" s="8"/>
      <c r="B10" s="10"/>
      <c r="C10" s="10"/>
      <c r="D10" s="10"/>
      <c r="E10" s="10"/>
      <c r="F10" s="5"/>
      <c r="G10" s="9"/>
      <c r="H10" s="9"/>
      <c r="I10" s="9"/>
      <c r="J10" s="9"/>
    </row>
    <row r="11" spans="1:11">
      <c r="A11" s="8"/>
      <c r="B11" s="10"/>
      <c r="C11" s="9"/>
      <c r="D11" s="10"/>
      <c r="E11" s="10"/>
      <c r="F11" s="5"/>
      <c r="G11" s="11"/>
      <c r="H11" s="9"/>
      <c r="I11" s="9"/>
      <c r="J11" s="9"/>
    </row>
    <row r="12" spans="1:11">
      <c r="A12" s="8"/>
      <c r="B12" s="10"/>
      <c r="C12" s="10"/>
      <c r="D12" s="10"/>
      <c r="E12" s="7"/>
      <c r="F12" s="5"/>
      <c r="G12" s="9"/>
      <c r="H12" s="9"/>
      <c r="I12" s="9"/>
      <c r="J12" s="9"/>
    </row>
    <row r="13" spans="1:11">
      <c r="A13" s="8"/>
      <c r="B13" s="17"/>
      <c r="C13" s="17"/>
      <c r="D13" s="17"/>
      <c r="E13" s="17"/>
      <c r="F13" s="9"/>
      <c r="G13" s="9"/>
      <c r="H13" s="9"/>
      <c r="I13" s="9"/>
      <c r="J13" s="9"/>
    </row>
    <row r="14" spans="1:11">
      <c r="A14" s="6"/>
      <c r="B14" s="17"/>
      <c r="C14" s="17"/>
      <c r="D14" s="17"/>
      <c r="E14" s="17"/>
      <c r="F14" s="9"/>
      <c r="G14" s="9"/>
      <c r="H14" s="9"/>
      <c r="I14" s="9"/>
      <c r="J14" s="9"/>
    </row>
    <row r="15" spans="1:11">
      <c r="A15" s="6"/>
      <c r="B15" s="4"/>
      <c r="D15" s="6"/>
      <c r="E15" s="4"/>
    </row>
    <row r="16" spans="1:11">
      <c r="D16" s="6"/>
      <c r="E16" s="4"/>
    </row>
    <row r="21" spans="9:11">
      <c r="I21" s="4"/>
      <c r="J21" s="4"/>
      <c r="K21" s="4"/>
    </row>
    <row r="22" spans="9:11">
      <c r="I22" s="4"/>
      <c r="J22" s="4"/>
      <c r="K2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2010-06-23T15:20:31Z</dcterms:modified>
</cp:coreProperties>
</file>